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02A055BD-F159-447D-9223-DF69C085AD5B}" xr6:coauthVersionLast="47" xr6:coauthVersionMax="47" xr10:uidLastSave="{00000000-0000-0000-0000-000000000000}"/>
  <bookViews>
    <workbookView xWindow="-108" yWindow="-108" windowWidth="23256" windowHeight="12576" activeTab="1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Input'!$A$1:$H$58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5" l="1"/>
  <c r="E53" i="5"/>
  <c r="M23" i="5"/>
  <c r="M15" i="5"/>
  <c r="B110" i="4" l="1"/>
  <c r="AK31" i="4" s="1"/>
  <c r="C110" i="4"/>
  <c r="AJ31" i="4" s="1"/>
  <c r="B95" i="4"/>
  <c r="C95" i="4"/>
  <c r="B79" i="4"/>
  <c r="C79" i="4"/>
  <c r="B94" i="4"/>
  <c r="AK30" i="4" s="1"/>
  <c r="C94" i="4"/>
  <c r="AJ30" i="4" s="1"/>
  <c r="B78" i="4"/>
  <c r="AK29" i="4" s="1"/>
  <c r="C78" i="4"/>
  <c r="AJ29" i="4" s="1"/>
  <c r="B62" i="4"/>
  <c r="C62" i="4"/>
  <c r="B63" i="4"/>
  <c r="C63" i="4"/>
  <c r="C61" i="4"/>
  <c r="B61" i="4"/>
  <c r="B109" i="4"/>
  <c r="C93" i="4"/>
  <c r="B93" i="4"/>
  <c r="B77" i="4"/>
  <c r="C109" i="4"/>
  <c r="C77" i="4"/>
  <c r="D94" i="4" l="1"/>
  <c r="AJ32" i="4"/>
  <c r="AK32" i="4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M19" i="5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<sst xmlns="http://schemas.openxmlformats.org/spreadsheetml/2006/main" count="98" uniqueCount="49">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</sst>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topLeftCell="A82" zoomScale="90" zoomScaleNormal="90" zoomScaleSheetLayoutView="90" workbookViewId="0">
      <selection activeCell="B138" sqref="B1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4" t="e">
        <f>E32/D32-1</f>
        <v>#DIV/0!</v>
      </c>
      <c r="E33" s="54"/>
      <c r="F33" s="19"/>
      <c r="G33" s="54" t="e">
        <f>H32/G32-1</f>
        <v>#DIV/0!</v>
      </c>
      <c r="H33" s="54"/>
      <c r="I33" s="19"/>
      <c r="J33" s="54" t="e">
        <f>K32/J32-1</f>
        <v>#DIV/0!</v>
      </c>
      <c r="K33" s="54"/>
      <c r="L33" s="19"/>
      <c r="M33" s="54" t="e">
        <f>N32/M32-1</f>
        <v>#DIV/0!</v>
      </c>
      <c r="N33" s="54"/>
      <c r="O33" s="19"/>
      <c r="P33" s="54" t="e">
        <f>Q32/P32-1</f>
        <v>#DIV/0!</v>
      </c>
      <c r="Q33" s="54"/>
      <c r="R33" s="19"/>
      <c r="S33" s="54" t="e">
        <f>T32/S32-1</f>
        <v>#DIV/0!</v>
      </c>
      <c r="T33" s="54"/>
      <c r="U33" s="19"/>
      <c r="V33" s="54" t="e">
        <f>W32/V32-1</f>
        <v>#DIV/0!</v>
      </c>
      <c r="W33" s="54"/>
      <c r="X33" s="11"/>
      <c r="Y33" s="54" t="e">
        <f>Z32/Y32-1</f>
        <v>#DIV/0!</v>
      </c>
      <c r="Z33" s="54"/>
      <c r="AA33" s="28"/>
      <c r="AB33" s="54" t="e">
        <f>AC32/AB32-1</f>
        <v>#DIV/0!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56" t="e">
        <f>AK32/AJ32-1</f>
        <v>#DIV/0!</v>
      </c>
      <c r="AK33" s="57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3" t="s">
        <v>16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6"/>
  <sheetViews>
    <sheetView showGridLines="0" tabSelected="1" view="pageBreakPreview" topLeftCell="A19" zoomScale="60" zoomScaleNormal="100" workbookViewId="0">
      <selection activeCell="F58" sqref="F58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46">
        <v>102.23399999999999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28"/>
      <c r="H57" s="28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5"/>
      <c r="B58" s="32"/>
      <c r="C58" s="32"/>
      <c r="D58" s="28" t="s">
        <v>43</v>
      </c>
      <c r="E58" s="28"/>
      <c r="F58" s="28"/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2"/>
      <c r="B59" s="32"/>
      <c r="C59" s="32"/>
      <c r="D59" s="28"/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x14ac:dyDescent="0.3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x14ac:dyDescent="0.3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x14ac:dyDescent="0.3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x14ac:dyDescent="0.3"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x14ac:dyDescent="0.3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x14ac:dyDescent="0.3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1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1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x14ac:dyDescent="0.3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x14ac:dyDescent="0.3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x14ac:dyDescent="0.3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topLeftCell="A3" zoomScaleNormal="100" zoomScaleSheetLayoutView="100" workbookViewId="0">
      <selection activeCell="I62" sqref="I6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44409</v>
      </c>
      <c r="E11" s="26">
        <v>0</v>
      </c>
      <c r="G11" s="26">
        <v>387217.02</v>
      </c>
      <c r="I11" s="26">
        <v>0</v>
      </c>
      <c r="K11" s="26">
        <v>1015522.03</v>
      </c>
      <c r="M11" s="26">
        <f>SUM(E11:K11)</f>
        <v>1402739.05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44378</v>
      </c>
      <c r="E15" s="26">
        <v>1098263.57</v>
      </c>
      <c r="G15" s="26">
        <v>0</v>
      </c>
      <c r="I15" s="26">
        <v>213906.17</v>
      </c>
      <c r="K15" s="26">
        <v>907997.94</v>
      </c>
      <c r="M15" s="26">
        <f>SUM(E15:K15)</f>
        <v>2220167.6799999997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44044</v>
      </c>
      <c r="E19" s="26">
        <v>68132.289999999994</v>
      </c>
      <c r="G19" s="26">
        <v>392810.21</v>
      </c>
      <c r="I19" s="26">
        <v>212.92</v>
      </c>
      <c r="K19" s="26">
        <v>675525.32</v>
      </c>
      <c r="M19" s="26">
        <f>SUM(E19:K19)</f>
        <v>1136680.74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44013</v>
      </c>
      <c r="E23" s="26">
        <v>1097763.08</v>
      </c>
      <c r="G23" s="26">
        <v>0</v>
      </c>
      <c r="I23" s="26">
        <v>330.77</v>
      </c>
      <c r="K23" s="26">
        <v>744640.9</v>
      </c>
      <c r="M23" s="26">
        <f>SUM(E23:K23)</f>
        <v>1842734.75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44409</v>
      </c>
      <c r="D53" s="25"/>
      <c r="E53" s="26">
        <f>M15-M11</f>
        <v>817428.62999999966</v>
      </c>
      <c r="F53" s="25"/>
      <c r="G53" s="52">
        <v>44378</v>
      </c>
      <c r="H53" s="25"/>
      <c r="I53" s="26">
        <v>106674.83000000007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44044</v>
      </c>
      <c r="D58" s="25"/>
      <c r="E58" s="26">
        <f>M23-M19</f>
        <v>706054.01</v>
      </c>
      <c r="F58" s="25"/>
      <c r="G58" s="52">
        <v>44013</v>
      </c>
      <c r="H58" s="25"/>
      <c r="I58" s="26">
        <v>108392.03000000003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2021-06-15T17:47:29Z</cp:lastPrinted>
  <dcterms:created xsi:type="dcterms:W3CDTF">2020-04-08T14:34:01Z</dcterms:created>
  <dcterms:modified xsi:type="dcterms:W3CDTF">2021-09-15T19:09:36Z</dcterms:modified>
</cp:coreProperties>
</file>